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50159\Downloads\"/>
    </mc:Choice>
  </mc:AlternateContent>
  <bookViews>
    <workbookView xWindow="240" yWindow="30" windowWidth="15075" windowHeight="11430" activeTab="1"/>
  </bookViews>
  <sheets>
    <sheet name="書式" sheetId="2" r:id="rId1"/>
    <sheet name="見本" sheetId="1" r:id="rId2"/>
  </sheets>
  <definedNames>
    <definedName name="_xlnm.Print_Area" localSheetId="1">見本!$A$1:$H$30</definedName>
    <definedName name="_xlnm.Print_Area" localSheetId="0">書式!$A$1:$H$30</definedName>
  </definedNames>
  <calcPr calcId="162913"/>
</workbook>
</file>

<file path=xl/calcChain.xml><?xml version="1.0" encoding="utf-8"?>
<calcChain xmlns="http://schemas.openxmlformats.org/spreadsheetml/2006/main">
  <c r="G26" i="2" l="1"/>
  <c r="C26" i="2"/>
  <c r="G25" i="2"/>
  <c r="G13" i="1" l="1"/>
  <c r="G6" i="1"/>
  <c r="C17" i="1"/>
  <c r="C20" i="1"/>
  <c r="G19" i="1"/>
  <c r="C7" i="1"/>
  <c r="C26" i="1" l="1"/>
  <c r="G25" i="1" s="1"/>
  <c r="G26" i="1" s="1"/>
</calcChain>
</file>

<file path=xl/sharedStrings.xml><?xml version="1.0" encoding="utf-8"?>
<sst xmlns="http://schemas.openxmlformats.org/spreadsheetml/2006/main" count="112" uniqueCount="61">
  <si>
    <t>輔仁会予算</t>
    <rPh sb="0" eb="1">
      <t>ホ</t>
    </rPh>
    <rPh sb="1" eb="2">
      <t>ジン</t>
    </rPh>
    <rPh sb="2" eb="3">
      <t>カイ</t>
    </rPh>
    <rPh sb="3" eb="5">
      <t>ヨサン</t>
    </rPh>
    <phoneticPr fontId="2"/>
  </si>
  <si>
    <t>助成金</t>
    <rPh sb="0" eb="3">
      <t>ジョセイキン</t>
    </rPh>
    <phoneticPr fontId="2"/>
  </si>
  <si>
    <t>部費</t>
    <rPh sb="0" eb="2">
      <t>ブヒ</t>
    </rPh>
    <phoneticPr fontId="2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</si>
  <si>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2"/>
  </si>
  <si>
    <t>輔仁会激励金</t>
    <rPh sb="0" eb="1">
      <t>ホ</t>
    </rPh>
    <rPh sb="1" eb="2">
      <t>ジン</t>
    </rPh>
    <rPh sb="2" eb="3">
      <t>カイ</t>
    </rPh>
    <rPh sb="3" eb="5">
      <t>ゲキレイ</t>
    </rPh>
    <rPh sb="5" eb="6">
      <t>キン</t>
    </rPh>
    <phoneticPr fontId="2"/>
  </si>
  <si>
    <t>輔仁会課外活動褒賞金</t>
    <rPh sb="0" eb="1">
      <t>ホ</t>
    </rPh>
    <rPh sb="1" eb="2">
      <t>ジン</t>
    </rPh>
    <rPh sb="2" eb="3">
      <t>カイ</t>
    </rPh>
    <rPh sb="3" eb="5">
      <t>カガイ</t>
    </rPh>
    <rPh sb="5" eb="7">
      <t>カツドウ</t>
    </rPh>
    <rPh sb="7" eb="9">
      <t>ホウショウ</t>
    </rPh>
    <rPh sb="9" eb="10">
      <t>キン</t>
    </rPh>
    <phoneticPr fontId="2"/>
  </si>
  <si>
    <t>学習院課外活動助成金（指定助成金）</t>
    <rPh sb="0" eb="3">
      <t>ガクシュウイン</t>
    </rPh>
    <rPh sb="3" eb="5">
      <t>カガイ</t>
    </rPh>
    <rPh sb="5" eb="7">
      <t>カツドウ</t>
    </rPh>
    <rPh sb="7" eb="10">
      <t>ジョセイキン</t>
    </rPh>
    <rPh sb="11" eb="13">
      <t>シテイ</t>
    </rPh>
    <rPh sb="13" eb="16">
      <t>ジョセイキン</t>
    </rPh>
    <phoneticPr fontId="2"/>
  </si>
  <si>
    <t>学習院課外活動助成金（特別助成金）</t>
    <rPh sb="0" eb="3">
      <t>ガクシュウイン</t>
    </rPh>
    <rPh sb="3" eb="5">
      <t>カガイ</t>
    </rPh>
    <rPh sb="5" eb="7">
      <t>カツドウ</t>
    </rPh>
    <rPh sb="7" eb="10">
      <t>ジョセイキン</t>
    </rPh>
    <rPh sb="11" eb="13">
      <t>トクベツ</t>
    </rPh>
    <rPh sb="13" eb="16">
      <t>ジョセイキン</t>
    </rPh>
    <phoneticPr fontId="2"/>
  </si>
  <si>
    <t>課外活動助成金（部会助成金）</t>
    <rPh sb="0" eb="2">
      <t>カガイ</t>
    </rPh>
    <rPh sb="2" eb="4">
      <t>カツドウ</t>
    </rPh>
    <rPh sb="4" eb="7">
      <t>ジョセイキン</t>
    </rPh>
    <rPh sb="8" eb="10">
      <t>ブカイ</t>
    </rPh>
    <rPh sb="10" eb="13">
      <t>ジョセイキン</t>
    </rPh>
    <phoneticPr fontId="2"/>
  </si>
  <si>
    <t>課外活動助成金（学外施設使用団体助成金）</t>
    <rPh sb="0" eb="2">
      <t>カガイ</t>
    </rPh>
    <rPh sb="2" eb="4">
      <t>カツドウ</t>
    </rPh>
    <rPh sb="4" eb="7">
      <t>ジョセイキン</t>
    </rPh>
    <rPh sb="8" eb="10">
      <t>ガクガイ</t>
    </rPh>
    <rPh sb="10" eb="12">
      <t>シセツ</t>
    </rPh>
    <rPh sb="12" eb="14">
      <t>シヨウ</t>
    </rPh>
    <rPh sb="14" eb="16">
      <t>ダンタイ</t>
    </rPh>
    <rPh sb="16" eb="19">
      <t>ジョセイキン</t>
    </rPh>
    <phoneticPr fontId="2"/>
  </si>
  <si>
    <t>父母会課外活動助成金（一般助成金）</t>
    <rPh sb="0" eb="2">
      <t>フボ</t>
    </rPh>
    <rPh sb="2" eb="3">
      <t>カイ</t>
    </rPh>
    <rPh sb="3" eb="5">
      <t>カガイ</t>
    </rPh>
    <rPh sb="5" eb="7">
      <t>カツドウ</t>
    </rPh>
    <rPh sb="7" eb="10">
      <t>ジョセイキン</t>
    </rPh>
    <rPh sb="11" eb="13">
      <t>イッパン</t>
    </rPh>
    <rPh sb="13" eb="16">
      <t>ジョセイキン</t>
    </rPh>
    <phoneticPr fontId="2"/>
  </si>
  <si>
    <t>父母会助成費（学生活動助成金）</t>
    <rPh sb="0" eb="2">
      <t>フボ</t>
    </rPh>
    <rPh sb="2" eb="3">
      <t>カイ</t>
    </rPh>
    <rPh sb="3" eb="6">
      <t>ジョセイヒ</t>
    </rPh>
    <rPh sb="7" eb="9">
      <t>ガクセイ</t>
    </rPh>
    <rPh sb="9" eb="11">
      <t>カツドウ</t>
    </rPh>
    <rPh sb="11" eb="14">
      <t>ジョセイキン</t>
    </rPh>
    <phoneticPr fontId="2"/>
  </si>
  <si>
    <t>課外活動助成金（全国大会出場に伴う援助金）</t>
    <rPh sb="0" eb="2">
      <t>カガイ</t>
    </rPh>
    <rPh sb="2" eb="4">
      <t>カツドウ</t>
    </rPh>
    <rPh sb="4" eb="7">
      <t>ジョセイキン</t>
    </rPh>
    <rPh sb="8" eb="10">
      <t>ゼンコク</t>
    </rPh>
    <rPh sb="10" eb="12">
      <t>タイカイ</t>
    </rPh>
    <rPh sb="12" eb="14">
      <t>シュツジョウ</t>
    </rPh>
    <rPh sb="15" eb="16">
      <t>トモナ</t>
    </rPh>
    <rPh sb="17" eb="20">
      <t>エンジョキン</t>
    </rPh>
    <phoneticPr fontId="2"/>
  </si>
  <si>
    <t>５月徴収分</t>
    <rPh sb="1" eb="2">
      <t>ガツ</t>
    </rPh>
    <rPh sb="2" eb="4">
      <t>チョウシュウ</t>
    </rPh>
    <rPh sb="4" eb="5">
      <t>フン</t>
    </rPh>
    <phoneticPr fontId="2"/>
  </si>
  <si>
    <t>９月徴収分</t>
    <rPh sb="1" eb="2">
      <t>ガツ</t>
    </rPh>
    <rPh sb="2" eb="4">
      <t>チョウシュウ</t>
    </rPh>
    <rPh sb="4" eb="5">
      <t>フン</t>
    </rPh>
    <phoneticPr fontId="2"/>
  </si>
  <si>
    <t>合宿遠征費等個人負担金</t>
    <rPh sb="0" eb="2">
      <t>ガッシュク</t>
    </rPh>
    <rPh sb="2" eb="4">
      <t>エンセイ</t>
    </rPh>
    <rPh sb="4" eb="5">
      <t>ヒ</t>
    </rPh>
    <rPh sb="5" eb="6">
      <t>ナド</t>
    </rPh>
    <rPh sb="6" eb="8">
      <t>コジン</t>
    </rPh>
    <rPh sb="8" eb="11">
      <t>フタンキン</t>
    </rPh>
    <phoneticPr fontId="2"/>
  </si>
  <si>
    <t>夏季合宿</t>
    <rPh sb="0" eb="2">
      <t>カキ</t>
    </rPh>
    <rPh sb="2" eb="4">
      <t>ガッシュク</t>
    </rPh>
    <phoneticPr fontId="2"/>
  </si>
  <si>
    <t>甲南戦</t>
    <rPh sb="0" eb="2">
      <t>コウナン</t>
    </rPh>
    <rPh sb="2" eb="3">
      <t>タタカ</t>
    </rPh>
    <phoneticPr fontId="2"/>
  </si>
  <si>
    <t>春季合宿</t>
    <rPh sb="0" eb="2">
      <t>シュンキ</t>
    </rPh>
    <rPh sb="2" eb="4">
      <t>ガッシュク</t>
    </rPh>
    <phoneticPr fontId="2"/>
  </si>
  <si>
    <t>OB・OG会からの補助</t>
    <rPh sb="5" eb="6">
      <t>カイ</t>
    </rPh>
    <rPh sb="9" eb="11">
      <t>ホジョ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</si>
  <si>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</si>
  <si>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</si>
  <si>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備品費</t>
    <rPh sb="0" eb="2">
      <t>ビヒン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</si>
  <si>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</si>
  <si>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ボール代</t>
    <rPh sb="3" eb="4">
      <t>ダイ</t>
    </rPh>
    <phoneticPr fontId="2"/>
  </si>
  <si>
    <t>筆記用具</t>
    <rPh sb="0" eb="2">
      <t>ヒッキ</t>
    </rPh>
    <rPh sb="2" eb="4">
      <t>ヨウグ</t>
    </rPh>
    <phoneticPr fontId="2"/>
  </si>
  <si>
    <t>運搬費</t>
    <rPh sb="0" eb="2">
      <t>ウンパン</t>
    </rPh>
    <rPh sb="2" eb="3">
      <t>ヒ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</si>
  <si>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</si>
  <si>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</si>
  <si>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連盟登録費</t>
    <rPh sb="0" eb="2">
      <t>レンメイ</t>
    </rPh>
    <rPh sb="2" eb="4">
      <t>トウロク</t>
    </rPh>
    <rPh sb="4" eb="5">
      <t>ヒ</t>
    </rPh>
    <phoneticPr fontId="2"/>
  </si>
  <si>
    <t>試合参加費</t>
    <rPh sb="0" eb="2">
      <t>シアイ</t>
    </rPh>
    <rPh sb="2" eb="5">
      <t>サンカヒ</t>
    </rPh>
    <phoneticPr fontId="2"/>
  </si>
  <si>
    <t>春リーグ戦</t>
    <rPh sb="0" eb="1">
      <t>ハル</t>
    </rPh>
    <rPh sb="4" eb="5">
      <t>セン</t>
    </rPh>
    <phoneticPr fontId="2"/>
  </si>
  <si>
    <t>秋リーグ戦</t>
    <rPh sb="0" eb="1">
      <t>アキ</t>
    </rPh>
    <rPh sb="4" eb="5">
      <t>セン</t>
    </rPh>
    <phoneticPr fontId="2"/>
  </si>
  <si>
    <t>全日本選手権</t>
    <rPh sb="0" eb="3">
      <t>ゼンニホン</t>
    </rPh>
    <rPh sb="3" eb="6">
      <t>センシュケン</t>
    </rPh>
    <phoneticPr fontId="2"/>
  </si>
  <si>
    <t>関東学生選手権</t>
    <rPh sb="0" eb="2">
      <t>カントウ</t>
    </rPh>
    <rPh sb="2" eb="4">
      <t>ガクセイ</t>
    </rPh>
    <rPh sb="4" eb="7">
      <t>センシュケン</t>
    </rPh>
    <phoneticPr fontId="2"/>
  </si>
  <si>
    <t>全日本学生選手権</t>
    <rPh sb="0" eb="3">
      <t>ゼンニホン</t>
    </rPh>
    <rPh sb="3" eb="5">
      <t>ガクセイ</t>
    </rPh>
    <rPh sb="5" eb="8">
      <t>センシュケン</t>
    </rPh>
    <phoneticPr fontId="2"/>
  </si>
  <si>
    <t>合宿遠征費</t>
    <rPh sb="0" eb="2">
      <t>ガッシュク</t>
    </rPh>
    <rPh sb="2" eb="4">
      <t>エンセイ</t>
    </rPh>
    <rPh sb="4" eb="5">
      <t>ヒ</t>
    </rPh>
    <phoneticPr fontId="2"/>
  </si>
  <si>
    <t>印刷費</t>
    <rPh sb="0" eb="2">
      <t>インサツ</t>
    </rPh>
    <rPh sb="2" eb="3">
      <t>ヒ</t>
    </rPh>
    <phoneticPr fontId="2"/>
  </si>
  <si>
    <t>雑費</t>
    <rPh sb="0" eb="2">
      <t>ザッピ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</si>
  <si>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</si>
  <si>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</si>
  <si>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支出の部合計</t>
    <rPh sb="0" eb="2">
      <t>シシュツ</t>
    </rPh>
    <rPh sb="3" eb="4">
      <t>ブ</t>
    </rPh>
    <rPh sb="4" eb="6">
      <t>ゴウケイ</t>
    </rPh>
    <phoneticPr fontId="2"/>
  </si>
  <si>
    <t>預金利子</t>
    <rPh sb="0" eb="2">
      <t>ヨキン</t>
    </rPh>
    <rPh sb="2" eb="4">
      <t>リシ</t>
    </rPh>
    <phoneticPr fontId="2"/>
  </si>
  <si>
    <t>費　　目</t>
    <rPh sb="0" eb="1">
      <t>ヒ</t>
    </rPh>
    <rPh sb="3" eb="4">
      <t>メ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</si>
  <si>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</si>
  <si>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</si>
  <si>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＠1,000×20名</t>
    <rPh sb="9" eb="10">
      <t>メイ</t>
    </rPh>
    <phoneticPr fontId="2"/>
  </si>
  <si>
    <t>＠1,000×22名</t>
    <rPh sb="9" eb="10">
      <t>メイ</t>
    </rPh>
    <phoneticPr fontId="2"/>
  </si>
  <si>
    <t>＠10,000×22</t>
    <phoneticPr fontId="2"/>
  </si>
  <si>
    <t>＠25,000×22</t>
    <phoneticPr fontId="2"/>
  </si>
  <si>
    <t>記載責任者</t>
    <rPh sb="0" eb="2">
      <t>キサイ</t>
    </rPh>
    <rPh sb="2" eb="4">
      <t>セキニン</t>
    </rPh>
    <rPh sb="4" eb="5">
      <t>モノ</t>
    </rPh>
    <phoneticPr fontId="2"/>
  </si>
  <si>
    <t>指定助成金より一部支出</t>
    <rPh sb="0" eb="2">
      <t>シテイ</t>
    </rPh>
    <rPh sb="2" eb="5">
      <t>ジョセイキン</t>
    </rPh>
    <rPh sb="7" eb="9">
      <t>イチブ</t>
    </rPh>
    <rPh sb="9" eb="11">
      <t>シシュツ</t>
    </rPh>
    <phoneticPr fontId="2"/>
  </si>
  <si>
    <t xml:space="preserve">        I</t>
    <phoneticPr fontId="2"/>
  </si>
  <si>
    <t>●　●　　　　学部　　　　　　●　●　　　　　学科　　　　●　　年　　　氏名　　　　●　　　●　　　●　　　●　　　</t>
    <phoneticPr fontId="2"/>
  </si>
  <si>
    <t>団体コードNO.</t>
    <rPh sb="0" eb="2">
      <t>ダンタイ</t>
    </rPh>
    <phoneticPr fontId="2"/>
  </si>
  <si>
    <t>団体名</t>
    <rPh sb="0" eb="2">
      <t>ダンタイ</t>
    </rPh>
    <rPh sb="2" eb="3">
      <t>メイ</t>
    </rPh>
    <phoneticPr fontId="2"/>
  </si>
  <si>
    <t>連絡先TEL:</t>
    <rPh sb="0" eb="2">
      <t>レンラク</t>
    </rPh>
    <rPh sb="2" eb="3">
      <t>サキ</t>
    </rPh>
    <phoneticPr fontId="2"/>
  </si>
  <si>
    <t>令和●年度　輔仁会大学支部●●部　会計報告書</t>
    <phoneticPr fontId="2"/>
  </si>
  <si>
    <t>3月末日時点の口座残高+保有現金
の合計額が入ります</t>
    <rPh sb="1" eb="2">
      <t>ガツ</t>
    </rPh>
    <rPh sb="2" eb="4">
      <t>マツジツ</t>
    </rPh>
    <rPh sb="4" eb="6">
      <t>ジテン</t>
    </rPh>
    <rPh sb="7" eb="9">
      <t>コウザ</t>
    </rPh>
    <rPh sb="9" eb="11">
      <t>ザンダカ</t>
    </rPh>
    <rPh sb="12" eb="14">
      <t>ホユウ</t>
    </rPh>
    <rPh sb="14" eb="16">
      <t>ゲンキン</t>
    </rPh>
    <rPh sb="18" eb="20">
      <t>ゴウケイ</t>
    </rPh>
    <rPh sb="20" eb="21">
      <t>ガク</t>
    </rPh>
    <rPh sb="22" eb="23">
      <t>ハイ</t>
    </rPh>
    <phoneticPr fontId="2"/>
  </si>
  <si>
    <t>当年度で使用されなかった預金+保有現金の合計額が入ります</t>
    <rPh sb="0" eb="3">
      <t>トウネンド</t>
    </rPh>
    <rPh sb="4" eb="6">
      <t>シヨウ</t>
    </rPh>
    <rPh sb="12" eb="14">
      <t>ヨキン</t>
    </rPh>
    <rPh sb="15" eb="17">
      <t>ホユウ</t>
    </rPh>
    <rPh sb="17" eb="19">
      <t>ゲンキン</t>
    </rPh>
    <rPh sb="20" eb="22">
      <t>ゴウケイ</t>
    </rPh>
    <rPh sb="22" eb="23">
      <t>ガク</t>
    </rPh>
    <rPh sb="24" eb="25">
      <t>ハイ</t>
    </rPh>
    <phoneticPr fontId="2"/>
  </si>
  <si>
    <t>令和●年度　輔仁会大学支部●●部　会計報告書（例）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</si>
</sst>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38" fontId="1" fillId="0" borderId="0" xfId="1" applyFont="1" applyFill="1">
      <alignment vertical="center"/>
    </xf>
    <xf numFmtId="0" fontId="1" fillId="0" borderId="0" xfId="0" applyFont="1" applyFill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38" fontId="1" fillId="0" borderId="8" xfId="1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0" xfId="0" applyFont="1" applyFill="1" applyBorder="1">
      <alignment vertical="center"/>
    </xf>
    <xf numFmtId="38" fontId="1" fillId="0" borderId="7" xfId="1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38" fontId="1" fillId="0" borderId="14" xfId="1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>
      <alignment vertical="center"/>
    </xf>
    <xf numFmtId="38" fontId="1" fillId="0" borderId="18" xfId="1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38" fontId="1" fillId="0" borderId="22" xfId="1" applyFont="1" applyFill="1" applyBorder="1">
      <alignment vertical="center"/>
    </xf>
    <xf numFmtId="0" fontId="1" fillId="0" borderId="23" xfId="0" applyFont="1" applyFill="1" applyBorder="1">
      <alignment vertical="center"/>
    </xf>
    <xf numFmtId="0" fontId="1" fillId="0" borderId="3" xfId="0" quotePrefix="1" applyFont="1" applyFill="1" applyBorder="1">
      <alignment vertical="center"/>
    </xf>
    <xf numFmtId="0" fontId="1" fillId="0" borderId="23" xfId="0" quotePrefix="1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38" fontId="1" fillId="0" borderId="1" xfId="1" applyFont="1" applyFill="1" applyBorder="1">
      <alignment vertical="center"/>
    </xf>
    <xf numFmtId="0" fontId="1" fillId="0" borderId="6" xfId="0" applyFont="1" applyFill="1" applyBorder="1">
      <alignment vertical="center"/>
    </xf>
    <xf numFmtId="38" fontId="1" fillId="0" borderId="0" xfId="1" applyFont="1" applyFill="1" applyBorder="1">
      <alignment vertical="center"/>
    </xf>
    <xf numFmtId="0" fontId="0" fillId="0" borderId="21" xfId="0" applyFont="1" applyFill="1" applyBorder="1" applyAlignment="1">
      <alignment vertical="center"/>
    </xf>
    <xf numFmtId="38" fontId="1" fillId="0" borderId="21" xfId="1" applyFont="1" applyFill="1" applyBorder="1">
      <alignment vertical="center"/>
    </xf>
    <xf numFmtId="0" fontId="4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8" fontId="1" fillId="0" borderId="21" xfId="1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1010478</xdr:colOff>
      <xdr:row>0</xdr:row>
      <xdr:rowOff>33131</xdr:rowOff>
    </xdr:from>
    <xdr:to>
      <xdr:col>7</xdr:col>
      <xdr:colOff>1225826</xdr:colOff>
      <xdr:row>0</xdr:row>
      <xdr:rowOff>231914</xdr:rowOff>
    </xdr:to>
    <xdr:sp macro="" textlink="">
      <xdr:nvSpPr>
        <xdr:cNvPr id="2" name="正方形/長方形 1"/>
        <xdr:cNvSpPr/>
      </xdr:nvSpPr>
      <xdr:spPr>
        <a:xfrm>
          <a:off x="9221028" y="33131"/>
          <a:ext cx="215348" cy="19878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1010478</xdr:colOff>
      <xdr:row>0</xdr:row>
      <xdr:rowOff>33131</xdr:rowOff>
    </xdr:from>
    <xdr:to>
      <xdr:col>7</xdr:col>
      <xdr:colOff>1225826</xdr:colOff>
      <xdr:row>0</xdr:row>
      <xdr:rowOff>231914</xdr:rowOff>
    </xdr:to>
    <xdr:sp macro="" textlink="">
      <xdr:nvSpPr>
        <xdr:cNvPr id="2" name="正方形/長方形 1"/>
        <xdr:cNvSpPr/>
      </xdr:nvSpPr>
      <xdr:spPr>
        <a:xfrm>
          <a:off x="9226826" y="33131"/>
          <a:ext cx="215348" cy="19878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115956</xdr:colOff>
      <xdr:row>25</xdr:row>
      <xdr:rowOff>240196</xdr:rowOff>
    </xdr:from>
    <xdr:to>
      <xdr:col>5</xdr:col>
      <xdr:colOff>1449455</xdr:colOff>
      <xdr:row>27</xdr:row>
      <xdr:rowOff>33130</xdr:rowOff>
    </xdr:to>
    <xdr:sp macro="" textlink="">
      <xdr:nvSpPr>
        <xdr:cNvPr id="4" name="フローチャート: 代替処理 3"/>
        <xdr:cNvSpPr/>
      </xdr:nvSpPr>
      <xdr:spPr>
        <a:xfrm>
          <a:off x="3271630" y="6543261"/>
          <a:ext cx="3478695" cy="289891"/>
        </a:xfrm>
        <a:prstGeom prst="flowChartAlternateProcess">
          <a:avLst/>
        </a:prstGeom>
        <a:solidFill>
          <a:srgbClr val="FFFF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[</a:t>
          </a:r>
          <a:r>
            <a:rPr kumimoji="1" lang="ja-JP" altLang="en-US" sz="1100" b="1">
              <a:solidFill>
                <a:srgbClr val="FF0000"/>
              </a:solidFill>
            </a:rPr>
            <a:t>収入の部合計</a:t>
          </a:r>
          <a:r>
            <a:rPr kumimoji="1" lang="en-US" altLang="ja-JP" sz="1100" b="1">
              <a:solidFill>
                <a:srgbClr val="FF0000"/>
              </a:solidFill>
            </a:rPr>
            <a:t>]</a:t>
          </a:r>
          <a:r>
            <a:rPr kumimoji="1" lang="ja-JP" altLang="en-US" sz="1100" b="1">
              <a:solidFill>
                <a:srgbClr val="FF0000"/>
              </a:solidFill>
            </a:rPr>
            <a:t>と</a:t>
          </a:r>
          <a:r>
            <a:rPr kumimoji="1" lang="en-US" altLang="ja-JP" sz="1100" b="1">
              <a:solidFill>
                <a:srgbClr val="FF0000"/>
              </a:solidFill>
            </a:rPr>
            <a:t>[</a:t>
          </a:r>
          <a:r>
            <a:rPr kumimoji="1" lang="ja-JP" altLang="en-US" sz="1100" b="1">
              <a:solidFill>
                <a:srgbClr val="FF0000"/>
              </a:solidFill>
            </a:rPr>
            <a:t>支出の部合計</a:t>
          </a:r>
          <a:r>
            <a:rPr kumimoji="1" lang="en-US" altLang="ja-JP" sz="1100" b="1">
              <a:solidFill>
                <a:srgbClr val="FF0000"/>
              </a:solidFill>
            </a:rPr>
            <a:t>]</a:t>
          </a:r>
          <a:r>
            <a:rPr kumimoji="1" lang="ja-JP" altLang="en-US" sz="1100" b="1">
              <a:solidFill>
                <a:srgbClr val="FF0000"/>
              </a:solidFill>
            </a:rPr>
            <a:t>は必ず一致します。</a:t>
          </a:r>
        </a:p>
      </xdr:txBody>
    </xdr:sp>
    <xdr:clientData/>
  </xdr:twoCellAnchor>
  <xdr:twoCellAnchor>
    <xdr:from>
      <xdr:col>3</xdr:col>
      <xdr:colOff>637761</xdr:colOff>
      <xdr:row>0</xdr:row>
      <xdr:rowOff>99393</xdr:rowOff>
    </xdr:from>
    <xdr:to>
      <xdr:col>6</xdr:col>
      <xdr:colOff>670891</xdr:colOff>
      <xdr:row>1</xdr:row>
      <xdr:rowOff>157371</xdr:rowOff>
    </xdr:to>
    <xdr:sp macro="" textlink="">
      <xdr:nvSpPr>
        <xdr:cNvPr id="5" name="フローチャート: 代替処理 4"/>
        <xdr:cNvSpPr/>
      </xdr:nvSpPr>
      <xdr:spPr>
        <a:xfrm>
          <a:off x="3793435" y="99393"/>
          <a:ext cx="4232413" cy="306456"/>
        </a:xfrm>
        <a:prstGeom prst="flowChartAlternateProcess">
          <a:avLst/>
        </a:prstGeom>
        <a:solidFill>
          <a:srgbClr val="FFFF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必要に応じて、項目を追加する、備考欄に情報を入力等してください。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115" zoomScaleNormal="100" zoomScaleSheetLayoutView="115" workbookViewId="0">
      <selection activeCell="H5" sqref="H5"/>
    </sheetView>
  </sheetViews>
  <sheetFormatPr defaultRowHeight="19.5" customHeight="1" x14ac:dyDescent="0.15"/>
  <cols>
    <col min="1" max="1" width="3.125" style="1" customWidth="1"/>
    <col min="2" max="2" width="27" style="1" customWidth="1"/>
    <col min="3" max="3" width="11.25" style="2" customWidth="1"/>
    <col min="4" max="4" width="25" style="1" customWidth="1"/>
    <col min="5" max="5" width="3.125" style="1" customWidth="1"/>
    <col min="6" max="6" width="27" style="1" customWidth="1"/>
    <col min="7" max="7" width="11.25" style="2" customWidth="1"/>
    <col min="8" max="8" width="25" style="1" customWidth="1"/>
    <col min="9" max="16384" width="9" style="1"/>
  </cols>
  <sheetData>
    <row r="1" spans="1:8" ht="19.5" customHeight="1" x14ac:dyDescent="0.15">
      <c r="H1" s="3" t="s">
        <v>52</v>
      </c>
    </row>
    <row r="2" spans="1:8" ht="19.5" customHeight="1" thickBot="1" x14ac:dyDescent="0.2">
      <c r="B2" s="1" t="s">
        <v>57</v>
      </c>
    </row>
    <row r="3" spans="1:8" ht="19.5" customHeight="1" thickBot="1" x14ac:dyDescent="0.2">
      <c r="A3" s="38" t="s">
        <v>20</v>
      </c>
      <c r="B3" s="39"/>
      <c r="C3" s="39"/>
      <c r="D3" s="40"/>
      <c r="E3" s="39" t="s">
        <v>21</v>
      </c>
      <c r="F3" s="41"/>
      <c r="G3" s="41"/>
      <c r="H3" s="42"/>
    </row>
    <row r="4" spans="1:8" ht="19.5" customHeight="1" thickBot="1" x14ac:dyDescent="0.2">
      <c r="A4" s="43" t="s">
        <v>43</v>
      </c>
      <c r="B4" s="44"/>
      <c r="C4" s="4" t="s">
        <v>44</v>
      </c>
      <c r="D4" s="5" t="s">
        <v>45</v>
      </c>
      <c r="E4" s="44" t="s">
        <v>43</v>
      </c>
      <c r="F4" s="44"/>
      <c r="G4" s="4" t="s">
        <v>44</v>
      </c>
      <c r="H4" s="5" t="s">
        <v>45</v>
      </c>
    </row>
    <row r="5" spans="1:8" ht="19.5" customHeight="1" x14ac:dyDescent="0.15">
      <c r="A5" s="6" t="s">
        <v>3</v>
      </c>
      <c r="B5" s="7"/>
      <c r="C5" s="8"/>
      <c r="D5" s="9"/>
      <c r="E5" s="10" t="s">
        <v>22</v>
      </c>
      <c r="F5" s="10"/>
      <c r="G5" s="11"/>
      <c r="H5" s="12"/>
    </row>
    <row r="6" spans="1:8" ht="19.5" customHeight="1" x14ac:dyDescent="0.15">
      <c r="A6" s="13" t="s">
        <v>0</v>
      </c>
      <c r="B6" s="14"/>
      <c r="C6" s="15"/>
      <c r="D6" s="16"/>
      <c r="E6" s="17" t="s">
        <v>23</v>
      </c>
      <c r="F6" s="18"/>
      <c r="G6" s="19"/>
      <c r="H6" s="20"/>
    </row>
    <row r="7" spans="1:8" ht="19.5" customHeight="1" x14ac:dyDescent="0.15">
      <c r="A7" s="21" t="s">
        <v>1</v>
      </c>
      <c r="B7" s="10"/>
      <c r="C7" s="11"/>
      <c r="D7" s="12"/>
      <c r="E7" s="21"/>
      <c r="F7" s="10" t="s">
        <v>24</v>
      </c>
      <c r="G7" s="11"/>
      <c r="H7" s="12"/>
    </row>
    <row r="8" spans="1:8" ht="19.5" customHeight="1" x14ac:dyDescent="0.15">
      <c r="A8" s="21"/>
      <c r="B8" s="22"/>
      <c r="C8" s="11"/>
      <c r="D8" s="12"/>
      <c r="E8" s="23"/>
      <c r="F8" s="24" t="s">
        <v>25</v>
      </c>
      <c r="G8" s="25"/>
      <c r="H8" s="26"/>
    </row>
    <row r="9" spans="1:8" ht="19.5" customHeight="1" x14ac:dyDescent="0.15">
      <c r="A9" s="21"/>
      <c r="B9" s="22"/>
      <c r="C9" s="11"/>
      <c r="D9" s="12"/>
      <c r="E9" s="13" t="s">
        <v>26</v>
      </c>
      <c r="F9" s="14"/>
      <c r="G9" s="15"/>
      <c r="H9" s="16"/>
    </row>
    <row r="10" spans="1:8" ht="19.5" customHeight="1" x14ac:dyDescent="0.15">
      <c r="A10" s="21"/>
      <c r="B10" s="22"/>
      <c r="C10" s="11"/>
      <c r="D10" s="12"/>
      <c r="E10" s="13" t="s">
        <v>27</v>
      </c>
      <c r="F10" s="14"/>
      <c r="G10" s="15"/>
      <c r="H10" s="16"/>
    </row>
    <row r="11" spans="1:8" ht="19.5" customHeight="1" x14ac:dyDescent="0.15">
      <c r="A11" s="21"/>
      <c r="B11" s="22"/>
      <c r="C11" s="11"/>
      <c r="D11" s="12"/>
      <c r="E11" s="13" t="s">
        <v>28</v>
      </c>
      <c r="F11" s="14"/>
      <c r="G11" s="15"/>
      <c r="H11" s="16"/>
    </row>
    <row r="12" spans="1:8" ht="19.5" customHeight="1" x14ac:dyDescent="0.15">
      <c r="A12" s="21"/>
      <c r="B12" s="22"/>
      <c r="C12" s="11"/>
      <c r="D12" s="12"/>
      <c r="E12" s="13" t="s">
        <v>29</v>
      </c>
      <c r="F12" s="14"/>
      <c r="G12" s="15"/>
      <c r="H12" s="16"/>
    </row>
    <row r="13" spans="1:8" ht="19.5" customHeight="1" x14ac:dyDescent="0.15">
      <c r="A13" s="21"/>
      <c r="B13" s="22"/>
      <c r="C13" s="11"/>
      <c r="D13" s="12"/>
      <c r="E13" s="10" t="s">
        <v>30</v>
      </c>
      <c r="F13" s="10"/>
      <c r="G13" s="11"/>
      <c r="H13" s="12"/>
    </row>
    <row r="14" spans="1:8" ht="19.5" customHeight="1" x14ac:dyDescent="0.15">
      <c r="A14" s="21"/>
      <c r="B14" s="22"/>
      <c r="C14" s="11"/>
      <c r="D14" s="12"/>
      <c r="E14" s="10"/>
      <c r="F14" s="10" t="s">
        <v>31</v>
      </c>
      <c r="G14" s="11"/>
      <c r="H14" s="12"/>
    </row>
    <row r="15" spans="1:8" ht="19.5" customHeight="1" x14ac:dyDescent="0.15">
      <c r="A15" s="21"/>
      <c r="B15" s="22"/>
      <c r="C15" s="11"/>
      <c r="D15" s="12"/>
      <c r="E15" s="10"/>
      <c r="F15" s="10" t="s">
        <v>32</v>
      </c>
      <c r="G15" s="11"/>
      <c r="H15" s="12"/>
    </row>
    <row r="16" spans="1:8" ht="19.5" customHeight="1" x14ac:dyDescent="0.15">
      <c r="A16" s="21"/>
      <c r="B16" s="22"/>
      <c r="C16" s="11"/>
      <c r="D16" s="12"/>
      <c r="E16" s="10"/>
      <c r="F16" s="10" t="s">
        <v>34</v>
      </c>
      <c r="G16" s="11"/>
      <c r="H16" s="12"/>
    </row>
    <row r="17" spans="1:8" ht="19.5" customHeight="1" x14ac:dyDescent="0.15">
      <c r="A17" s="17" t="s">
        <v>2</v>
      </c>
      <c r="B17" s="18"/>
      <c r="C17" s="19"/>
      <c r="D17" s="20"/>
      <c r="E17" s="10"/>
      <c r="F17" s="10" t="s">
        <v>35</v>
      </c>
      <c r="G17" s="11"/>
      <c r="H17" s="12"/>
    </row>
    <row r="18" spans="1:8" ht="19.5" customHeight="1" x14ac:dyDescent="0.15">
      <c r="A18" s="21"/>
      <c r="B18" s="10"/>
      <c r="C18" s="11"/>
      <c r="D18" s="27"/>
      <c r="E18" s="10"/>
      <c r="F18" s="10" t="s">
        <v>33</v>
      </c>
      <c r="G18" s="11"/>
      <c r="H18" s="12"/>
    </row>
    <row r="19" spans="1:8" ht="19.5" customHeight="1" x14ac:dyDescent="0.15">
      <c r="A19" s="23"/>
      <c r="B19" s="24"/>
      <c r="C19" s="25"/>
      <c r="D19" s="28"/>
      <c r="E19" s="17" t="s">
        <v>36</v>
      </c>
      <c r="F19" s="18"/>
      <c r="G19" s="19"/>
      <c r="H19" s="20"/>
    </row>
    <row r="20" spans="1:8" ht="19.5" customHeight="1" x14ac:dyDescent="0.15">
      <c r="A20" s="21" t="s">
        <v>15</v>
      </c>
      <c r="B20" s="10"/>
      <c r="C20" s="11"/>
      <c r="D20" s="12"/>
      <c r="E20" s="21"/>
      <c r="F20" s="10" t="s">
        <v>16</v>
      </c>
      <c r="G20" s="11"/>
      <c r="H20" s="12"/>
    </row>
    <row r="21" spans="1:8" ht="19.5" customHeight="1" x14ac:dyDescent="0.15">
      <c r="A21" s="21"/>
      <c r="B21" s="10"/>
      <c r="C21" s="11"/>
      <c r="D21" s="27"/>
      <c r="E21" s="21"/>
      <c r="F21" s="10" t="s">
        <v>17</v>
      </c>
      <c r="G21" s="11"/>
      <c r="H21" s="12"/>
    </row>
    <row r="22" spans="1:8" ht="19.5" customHeight="1" x14ac:dyDescent="0.15">
      <c r="A22" s="21"/>
      <c r="B22" s="10"/>
      <c r="C22" s="11"/>
      <c r="D22" s="27"/>
      <c r="E22" s="23"/>
      <c r="F22" s="24" t="s">
        <v>18</v>
      </c>
      <c r="G22" s="25"/>
      <c r="H22" s="26"/>
    </row>
    <row r="23" spans="1:8" ht="19.5" customHeight="1" x14ac:dyDescent="0.15">
      <c r="A23" s="21"/>
      <c r="B23" s="10"/>
      <c r="C23" s="11"/>
      <c r="D23" s="27"/>
      <c r="E23" s="10" t="s">
        <v>37</v>
      </c>
      <c r="F23" s="10"/>
      <c r="G23" s="11"/>
      <c r="H23" s="12"/>
    </row>
    <row r="24" spans="1:8" ht="19.5" customHeight="1" x14ac:dyDescent="0.15">
      <c r="A24" s="13" t="s">
        <v>19</v>
      </c>
      <c r="B24" s="14"/>
      <c r="C24" s="15"/>
      <c r="D24" s="16"/>
      <c r="E24" s="13" t="s">
        <v>38</v>
      </c>
      <c r="F24" s="14"/>
      <c r="G24" s="15"/>
      <c r="H24" s="16"/>
    </row>
    <row r="25" spans="1:8" ht="19.5" customHeight="1" thickBot="1" x14ac:dyDescent="0.2">
      <c r="A25" s="21" t="s">
        <v>42</v>
      </c>
      <c r="B25" s="10"/>
      <c r="C25" s="11"/>
      <c r="D25" s="12"/>
      <c r="E25" s="10" t="s">
        <v>40</v>
      </c>
      <c r="F25" s="10"/>
      <c r="G25" s="11">
        <f>C26-G5-G6-G9-G10-G11-G12-G13-G19-G23-G24</f>
        <v>0</v>
      </c>
      <c r="H25" s="12"/>
    </row>
    <row r="26" spans="1:8" ht="19.5" customHeight="1" thickBot="1" x14ac:dyDescent="0.2">
      <c r="A26" s="29" t="s">
        <v>39</v>
      </c>
      <c r="B26" s="30"/>
      <c r="C26" s="31">
        <f>C5+C6+C7+C17+C20+C24+C25</f>
        <v>0</v>
      </c>
      <c r="D26" s="32"/>
      <c r="E26" s="30" t="s">
        <v>41</v>
      </c>
      <c r="F26" s="30"/>
      <c r="G26" s="31">
        <f>G5+G6+G9+G10+G11+G12+G13+G19+G23+G24+G25</f>
        <v>0</v>
      </c>
      <c r="H26" s="32"/>
    </row>
    <row r="27" spans="1:8" ht="19.5" customHeight="1" x14ac:dyDescent="0.15">
      <c r="A27" s="10"/>
      <c r="B27" s="10"/>
      <c r="C27" s="33"/>
      <c r="D27" s="10"/>
      <c r="E27" s="10"/>
      <c r="F27" s="10"/>
      <c r="G27" s="33"/>
      <c r="H27" s="10"/>
    </row>
    <row r="28" spans="1:8" ht="29.25" customHeight="1" x14ac:dyDescent="0.15">
      <c r="C28" s="45" t="s">
        <v>54</v>
      </c>
      <c r="D28" s="45"/>
      <c r="F28" s="46" t="s">
        <v>55</v>
      </c>
      <c r="G28" s="46"/>
    </row>
    <row r="29" spans="1:8" ht="29.25" customHeight="1" x14ac:dyDescent="0.15">
      <c r="C29" s="2" t="s">
        <v>50</v>
      </c>
      <c r="D29" s="34" t="s">
        <v>53</v>
      </c>
      <c r="E29" s="34"/>
      <c r="F29" s="34"/>
      <c r="G29" s="34"/>
      <c r="H29" s="34"/>
    </row>
    <row r="30" spans="1:8" ht="29.25" customHeight="1" x14ac:dyDescent="0.15">
      <c r="C30" s="35" t="s">
        <v>56</v>
      </c>
      <c r="D30" s="14"/>
    </row>
  </sheetData>
  <mergeCells count="6">
    <mergeCell ref="A3:D3"/>
    <mergeCell ref="E3:H3"/>
    <mergeCell ref="A4:B4"/>
    <mergeCell ref="E4:F4"/>
    <mergeCell ref="C28:D28"/>
    <mergeCell ref="F28:G28"/>
  </mergeCells>
  <phoneticPr fontId="2"/>
  <printOptions horizontalCentered="1"/>
  <pageMargins left="0.11811023622047245" right="0.11811023622047245" top="0.35433070866141736" bottom="0.19685039370078741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15" zoomScaleNormal="100" zoomScaleSheetLayoutView="115" workbookViewId="0">
      <selection activeCell="D1" sqref="D1"/>
    </sheetView>
  </sheetViews>
  <sheetFormatPr defaultRowHeight="19.5" customHeight="1" x14ac:dyDescent="0.15"/>
  <cols>
    <col min="1" max="1" width="3.125" style="1" customWidth="1"/>
    <col min="2" max="2" width="27" style="1" customWidth="1"/>
    <col min="3" max="3" width="11.25" style="2" customWidth="1"/>
    <col min="4" max="4" width="25" style="1" customWidth="1"/>
    <col min="5" max="5" width="3.125" style="1" customWidth="1"/>
    <col min="6" max="6" width="27" style="1" customWidth="1"/>
    <col min="7" max="7" width="11.25" style="2" customWidth="1"/>
    <col min="8" max="8" width="25" style="1" customWidth="1"/>
    <col min="9" max="16384" width="9" style="1"/>
  </cols>
  <sheetData>
    <row r="1" spans="1:8" ht="19.5" customHeight="1" x14ac:dyDescent="0.15">
      <c r="H1" s="3" t="s">
        <v>52</v>
      </c>
    </row>
    <row r="2" spans="1:8" ht="19.5" customHeight="1" thickBot="1" x14ac:dyDescent="0.2">
      <c r="B2" s="1" t="s">
        <v>60</v>
      </c>
    </row>
    <row r="3" spans="1:8" ht="19.5" customHeight="1" thickBot="1" x14ac:dyDescent="0.2">
      <c r="A3" s="38" t="s">
        <v>20</v>
      </c>
      <c r="B3" s="39"/>
      <c r="C3" s="39"/>
      <c r="D3" s="40"/>
      <c r="E3" s="39" t="s">
        <v>21</v>
      </c>
      <c r="F3" s="41"/>
      <c r="G3" s="41"/>
      <c r="H3" s="42"/>
    </row>
    <row r="4" spans="1:8" ht="19.5" customHeight="1" thickBot="1" x14ac:dyDescent="0.2">
      <c r="A4" s="43" t="s">
        <v>43</v>
      </c>
      <c r="B4" s="44"/>
      <c r="C4" s="4" t="s">
        <v>44</v>
      </c>
      <c r="D4" s="5" t="s">
        <v>45</v>
      </c>
      <c r="E4" s="44" t="s">
        <v>43</v>
      </c>
      <c r="F4" s="44"/>
      <c r="G4" s="4" t="s">
        <v>44</v>
      </c>
      <c r="H4" s="5" t="s">
        <v>45</v>
      </c>
    </row>
    <row r="5" spans="1:8" ht="22.5" x14ac:dyDescent="0.15">
      <c r="A5" s="6" t="s">
        <v>3</v>
      </c>
      <c r="B5" s="7"/>
      <c r="C5" s="8">
        <v>15620</v>
      </c>
      <c r="D5" s="36" t="s">
        <v>58</v>
      </c>
      <c r="E5" s="10" t="s">
        <v>22</v>
      </c>
      <c r="F5" s="10"/>
      <c r="G5" s="11">
        <v>216000</v>
      </c>
      <c r="H5" s="12" t="s">
        <v>51</v>
      </c>
    </row>
    <row r="6" spans="1:8" ht="19.5" customHeight="1" x14ac:dyDescent="0.15">
      <c r="A6" s="13" t="s">
        <v>0</v>
      </c>
      <c r="B6" s="14"/>
      <c r="C6" s="15">
        <v>490000</v>
      </c>
      <c r="D6" s="16"/>
      <c r="E6" s="17" t="s">
        <v>23</v>
      </c>
      <c r="F6" s="18"/>
      <c r="G6" s="19">
        <f>G7+G8</f>
        <v>113500</v>
      </c>
      <c r="H6" s="20"/>
    </row>
    <row r="7" spans="1:8" ht="19.5" customHeight="1" x14ac:dyDescent="0.15">
      <c r="A7" s="21" t="s">
        <v>1</v>
      </c>
      <c r="B7" s="10"/>
      <c r="C7" s="11">
        <f>SUM(C8:C16)</f>
        <v>345000</v>
      </c>
      <c r="D7" s="12"/>
      <c r="E7" s="21"/>
      <c r="F7" s="10" t="s">
        <v>24</v>
      </c>
      <c r="G7" s="11">
        <v>112000</v>
      </c>
      <c r="H7" s="12"/>
    </row>
    <row r="8" spans="1:8" ht="19.5" customHeight="1" x14ac:dyDescent="0.15">
      <c r="A8" s="21"/>
      <c r="B8" s="22" t="s">
        <v>7</v>
      </c>
      <c r="C8" s="11">
        <v>100000</v>
      </c>
      <c r="D8" s="12"/>
      <c r="E8" s="23"/>
      <c r="F8" s="24" t="s">
        <v>25</v>
      </c>
      <c r="G8" s="25">
        <v>1500</v>
      </c>
      <c r="H8" s="26"/>
    </row>
    <row r="9" spans="1:8" ht="19.5" customHeight="1" x14ac:dyDescent="0.15">
      <c r="A9" s="21"/>
      <c r="B9" s="22" t="s">
        <v>6</v>
      </c>
      <c r="C9" s="11">
        <v>150000</v>
      </c>
      <c r="D9" s="12"/>
      <c r="E9" s="13" t="s">
        <v>26</v>
      </c>
      <c r="F9" s="14"/>
      <c r="G9" s="15">
        <v>0</v>
      </c>
      <c r="H9" s="16"/>
    </row>
    <row r="10" spans="1:8" ht="19.5" customHeight="1" x14ac:dyDescent="0.15">
      <c r="A10" s="21"/>
      <c r="B10" s="22" t="s">
        <v>8</v>
      </c>
      <c r="C10" s="11">
        <v>30000</v>
      </c>
      <c r="D10" s="12"/>
      <c r="E10" s="13" t="s">
        <v>27</v>
      </c>
      <c r="F10" s="14"/>
      <c r="G10" s="15">
        <v>0</v>
      </c>
      <c r="H10" s="16"/>
    </row>
    <row r="11" spans="1:8" ht="19.5" customHeight="1" x14ac:dyDescent="0.15">
      <c r="A11" s="21"/>
      <c r="B11" s="22" t="s">
        <v>9</v>
      </c>
      <c r="C11" s="11">
        <v>0</v>
      </c>
      <c r="D11" s="12"/>
      <c r="E11" s="13" t="s">
        <v>28</v>
      </c>
      <c r="F11" s="14"/>
      <c r="G11" s="15">
        <v>42512</v>
      </c>
      <c r="H11" s="16"/>
    </row>
    <row r="12" spans="1:8" ht="19.5" customHeight="1" x14ac:dyDescent="0.15">
      <c r="A12" s="21"/>
      <c r="B12" s="22" t="s">
        <v>12</v>
      </c>
      <c r="C12" s="11">
        <v>15000</v>
      </c>
      <c r="D12" s="12"/>
      <c r="E12" s="13" t="s">
        <v>29</v>
      </c>
      <c r="F12" s="14"/>
      <c r="G12" s="15">
        <v>22000</v>
      </c>
      <c r="H12" s="16"/>
    </row>
    <row r="13" spans="1:8" ht="19.5" customHeight="1" x14ac:dyDescent="0.15">
      <c r="A13" s="21"/>
      <c r="B13" s="22" t="s">
        <v>10</v>
      </c>
      <c r="C13" s="11">
        <v>10000</v>
      </c>
      <c r="D13" s="12"/>
      <c r="E13" s="10" t="s">
        <v>30</v>
      </c>
      <c r="F13" s="10"/>
      <c r="G13" s="11">
        <f>SUM(G14:G18)</f>
        <v>90000</v>
      </c>
      <c r="H13" s="12"/>
    </row>
    <row r="14" spans="1:8" ht="19.5" customHeight="1" x14ac:dyDescent="0.15">
      <c r="A14" s="21"/>
      <c r="B14" s="22" t="s">
        <v>11</v>
      </c>
      <c r="C14" s="11">
        <v>0</v>
      </c>
      <c r="D14" s="12"/>
      <c r="E14" s="10"/>
      <c r="F14" s="10" t="s">
        <v>31</v>
      </c>
      <c r="G14" s="11">
        <v>30000</v>
      </c>
      <c r="H14" s="12"/>
    </row>
    <row r="15" spans="1:8" ht="19.5" customHeight="1" x14ac:dyDescent="0.15">
      <c r="A15" s="21"/>
      <c r="B15" s="22" t="s">
        <v>4</v>
      </c>
      <c r="C15" s="11">
        <v>10000</v>
      </c>
      <c r="D15" s="12"/>
      <c r="E15" s="10"/>
      <c r="F15" s="10" t="s">
        <v>32</v>
      </c>
      <c r="G15" s="11">
        <v>30000</v>
      </c>
      <c r="H15" s="12"/>
    </row>
    <row r="16" spans="1:8" ht="19.5" customHeight="1" x14ac:dyDescent="0.15">
      <c r="A16" s="21"/>
      <c r="B16" s="22" t="s">
        <v>5</v>
      </c>
      <c r="C16" s="11">
        <v>30000</v>
      </c>
      <c r="D16" s="12"/>
      <c r="E16" s="10"/>
      <c r="F16" s="10" t="s">
        <v>34</v>
      </c>
      <c r="G16" s="11">
        <v>22000</v>
      </c>
      <c r="H16" s="12"/>
    </row>
    <row r="17" spans="1:8" ht="19.5" customHeight="1" x14ac:dyDescent="0.15">
      <c r="A17" s="17" t="s">
        <v>2</v>
      </c>
      <c r="B17" s="18"/>
      <c r="C17" s="19">
        <f>C18+C19</f>
        <v>42000</v>
      </c>
      <c r="D17" s="20"/>
      <c r="E17" s="10"/>
      <c r="F17" s="10" t="s">
        <v>35</v>
      </c>
      <c r="G17" s="11">
        <v>3000</v>
      </c>
      <c r="H17" s="12"/>
    </row>
    <row r="18" spans="1:8" ht="19.5" customHeight="1" x14ac:dyDescent="0.15">
      <c r="A18" s="21"/>
      <c r="B18" s="10" t="s">
        <v>13</v>
      </c>
      <c r="C18" s="11">
        <v>20000</v>
      </c>
      <c r="D18" s="27" t="s">
        <v>46</v>
      </c>
      <c r="E18" s="10"/>
      <c r="F18" s="10" t="s">
        <v>33</v>
      </c>
      <c r="G18" s="11">
        <v>5000</v>
      </c>
      <c r="H18" s="12"/>
    </row>
    <row r="19" spans="1:8" ht="19.5" customHeight="1" x14ac:dyDescent="0.15">
      <c r="A19" s="23"/>
      <c r="B19" s="24" t="s">
        <v>14</v>
      </c>
      <c r="C19" s="25">
        <v>22000</v>
      </c>
      <c r="D19" s="28" t="s">
        <v>47</v>
      </c>
      <c r="E19" s="17" t="s">
        <v>36</v>
      </c>
      <c r="F19" s="18"/>
      <c r="G19" s="19">
        <f>SUM(G20:G22)</f>
        <v>1948320</v>
      </c>
      <c r="H19" s="20"/>
    </row>
    <row r="20" spans="1:8" ht="19.5" customHeight="1" x14ac:dyDescent="0.15">
      <c r="A20" s="21" t="s">
        <v>15</v>
      </c>
      <c r="B20" s="10"/>
      <c r="C20" s="11">
        <f>SUM(C21:C23)</f>
        <v>1320000</v>
      </c>
      <c r="D20" s="12"/>
      <c r="E20" s="21"/>
      <c r="F20" s="10" t="s">
        <v>16</v>
      </c>
      <c r="G20" s="11">
        <v>831600</v>
      </c>
      <c r="H20" s="12"/>
    </row>
    <row r="21" spans="1:8" ht="19.5" customHeight="1" x14ac:dyDescent="0.15">
      <c r="A21" s="21"/>
      <c r="B21" s="10" t="s">
        <v>16</v>
      </c>
      <c r="C21" s="11">
        <v>550000</v>
      </c>
      <c r="D21" s="27" t="s">
        <v>49</v>
      </c>
      <c r="E21" s="21"/>
      <c r="F21" s="10" t="s">
        <v>17</v>
      </c>
      <c r="G21" s="11">
        <v>356400</v>
      </c>
      <c r="H21" s="12"/>
    </row>
    <row r="22" spans="1:8" ht="19.5" customHeight="1" x14ac:dyDescent="0.15">
      <c r="A22" s="21"/>
      <c r="B22" s="10" t="s">
        <v>17</v>
      </c>
      <c r="C22" s="11">
        <v>220000</v>
      </c>
      <c r="D22" s="27" t="s">
        <v>48</v>
      </c>
      <c r="E22" s="23"/>
      <c r="F22" s="24" t="s">
        <v>18</v>
      </c>
      <c r="G22" s="25">
        <v>760320</v>
      </c>
      <c r="H22" s="26"/>
    </row>
    <row r="23" spans="1:8" ht="19.5" customHeight="1" x14ac:dyDescent="0.15">
      <c r="A23" s="21"/>
      <c r="B23" s="10" t="s">
        <v>18</v>
      </c>
      <c r="C23" s="11">
        <v>550000</v>
      </c>
      <c r="D23" s="27" t="s">
        <v>49</v>
      </c>
      <c r="E23" s="10" t="s">
        <v>37</v>
      </c>
      <c r="F23" s="10"/>
      <c r="G23" s="11">
        <v>5616</v>
      </c>
      <c r="H23" s="12"/>
    </row>
    <row r="24" spans="1:8" ht="19.5" customHeight="1" x14ac:dyDescent="0.15">
      <c r="A24" s="13" t="s">
        <v>19</v>
      </c>
      <c r="B24" s="14"/>
      <c r="C24" s="15">
        <v>250000</v>
      </c>
      <c r="D24" s="16"/>
      <c r="E24" s="13" t="s">
        <v>38</v>
      </c>
      <c r="F24" s="14"/>
      <c r="G24" s="15">
        <v>3888</v>
      </c>
      <c r="H24" s="16"/>
    </row>
    <row r="25" spans="1:8" ht="23.25" thickBot="1" x14ac:dyDescent="0.2">
      <c r="A25" s="21" t="s">
        <v>42</v>
      </c>
      <c r="B25" s="10"/>
      <c r="C25" s="11">
        <v>12</v>
      </c>
      <c r="D25" s="12"/>
      <c r="E25" s="10" t="s">
        <v>40</v>
      </c>
      <c r="F25" s="10"/>
      <c r="G25" s="11">
        <f>C26-G5-G6-G9-G10-G11-G12-G13-G19-G23-G24</f>
        <v>20796</v>
      </c>
      <c r="H25" s="37" t="s">
        <v>59</v>
      </c>
    </row>
    <row r="26" spans="1:8" ht="19.5" customHeight="1" thickBot="1" x14ac:dyDescent="0.2">
      <c r="A26" s="29" t="s">
        <v>39</v>
      </c>
      <c r="B26" s="30"/>
      <c r="C26" s="31">
        <f>C5+C6+C7+C17+C20+C24+C25</f>
        <v>2462632</v>
      </c>
      <c r="D26" s="32"/>
      <c r="E26" s="30" t="s">
        <v>41</v>
      </c>
      <c r="F26" s="30"/>
      <c r="G26" s="31">
        <f>G5+G6+G9+G10+G11+G12+G13+G19+G23+G24+G25</f>
        <v>2462632</v>
      </c>
      <c r="H26" s="32"/>
    </row>
    <row r="27" spans="1:8" ht="19.5" customHeight="1" x14ac:dyDescent="0.15">
      <c r="A27" s="10"/>
      <c r="B27" s="10"/>
      <c r="C27" s="33"/>
      <c r="D27" s="10"/>
      <c r="E27" s="10"/>
      <c r="F27" s="10"/>
      <c r="G27" s="33"/>
      <c r="H27" s="10"/>
    </row>
    <row r="28" spans="1:8" ht="29.25" customHeight="1" x14ac:dyDescent="0.15">
      <c r="C28" s="45" t="s">
        <v>54</v>
      </c>
      <c r="D28" s="45"/>
      <c r="F28" s="46" t="s">
        <v>55</v>
      </c>
      <c r="G28" s="46"/>
    </row>
    <row r="29" spans="1:8" ht="29.25" customHeight="1" x14ac:dyDescent="0.15">
      <c r="C29" s="2" t="s">
        <v>50</v>
      </c>
      <c r="D29" s="34" t="s">
        <v>53</v>
      </c>
      <c r="E29" s="34"/>
      <c r="F29" s="34"/>
      <c r="G29" s="34"/>
      <c r="H29" s="34"/>
    </row>
    <row r="30" spans="1:8" ht="29.25" customHeight="1" x14ac:dyDescent="0.15">
      <c r="C30" s="35" t="s">
        <v>56</v>
      </c>
      <c r="D30" s="14"/>
    </row>
  </sheetData>
  <mergeCells count="6">
    <mergeCell ref="A3:D3"/>
    <mergeCell ref="A4:B4"/>
    <mergeCell ref="E4:F4"/>
    <mergeCell ref="E3:H3"/>
    <mergeCell ref="C28:D28"/>
    <mergeCell ref="F28:G28"/>
  </mergeCells>
  <phoneticPr fontId="2"/>
  <printOptions horizontalCentered="1"/>
  <pageMargins left="0.11811023622047245" right="0.11811023622047245" top="0.35433070866141736" bottom="0.19685039370078741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</vt:lpstr>
      <vt:lpstr>見本</vt:lpstr>
      <vt:lpstr>見本!Print_Area</vt:lpstr>
      <vt:lpstr>書式!Print_Area</vt:lpstr>
    </vt:vector>
  </TitlesOfParts>
  <Company>学校法人学習院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19821306</dc:creator>
  <cp:lastModifiedBy>20150159</cp:lastModifiedBy>
  <cp:lastPrinted>2022-12-01T11:39:57Z</cp:lastPrinted>
  <dcterms:created xsi:type="dcterms:W3CDTF">2016-02-25T02:19:28Z</dcterms:created>
  <dcterms:modified xsi:type="dcterms:W3CDTF">2024-02-15T04:20:51Z</dcterms:modified>
</cp:coreProperties>
</file>